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goehrin\Desktop\"/>
    </mc:Choice>
  </mc:AlternateContent>
  <xr:revisionPtr revIDLastSave="0" documentId="8_{8BCCDB6B-EA09-430F-9757-ECF7C490E837}" xr6:coauthVersionLast="36" xr6:coauthVersionMax="36" xr10:uidLastSave="{00000000-0000-0000-0000-000000000000}"/>
  <bookViews>
    <workbookView xWindow="0" yWindow="0" windowWidth="28800" windowHeight="12225" xr2:uid="{A0EC6928-52A8-420F-BA01-385B74CB70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0" i="1"/>
  <c r="B25" i="1" s="1"/>
  <c r="B6" i="1"/>
</calcChain>
</file>

<file path=xl/sharedStrings.xml><?xml version="1.0" encoding="utf-8"?>
<sst xmlns="http://schemas.openxmlformats.org/spreadsheetml/2006/main" count="21" uniqueCount="21">
  <si>
    <t>Centerville Project</t>
  </si>
  <si>
    <t>Construction Total</t>
  </si>
  <si>
    <t xml:space="preserve">Construction Costs </t>
  </si>
  <si>
    <t>Administrative (OPN, Story, Speer, Moody's, etc.)</t>
  </si>
  <si>
    <t>Furniture</t>
  </si>
  <si>
    <t>Equipment</t>
  </si>
  <si>
    <t>Backend Demo</t>
  </si>
  <si>
    <t>Funding</t>
  </si>
  <si>
    <t>Amount</t>
  </si>
  <si>
    <t>GO Bond</t>
  </si>
  <si>
    <t>Foundation</t>
  </si>
  <si>
    <t>Plant Fund</t>
  </si>
  <si>
    <t>ACE Infrastructure Funds (FY21-FY24)</t>
  </si>
  <si>
    <t>Iowa Department of Ed (Career Academy Incentive)</t>
  </si>
  <si>
    <t>Iowa Department of ED (Career Academy Incentive) - Part 2</t>
  </si>
  <si>
    <t>Workforce Training Funds (WTED) (FY23/FY24)</t>
  </si>
  <si>
    <t>Classroom Equipment Levy (FY23/FY24)</t>
  </si>
  <si>
    <t>Morgan Cline Foundation</t>
  </si>
  <si>
    <t>Private Donations</t>
  </si>
  <si>
    <t xml:space="preserve">GAP in Funding </t>
  </si>
  <si>
    <t>Remaining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</si>
</sst>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0" fillId="0" borderId="0" xfId="0" applyFill="1"/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3" fontId="0" fillId="0" borderId="0" xfId="0" applyNumberFormat="1" applyFill="1"/>
    <xf numFmtId="0" fontId="0" fillId="2" borderId="0" xfId="0" applyFill="1"/>
    <xf numFmtId="0" fontId="0" fillId="0" borderId="1" xfId="0" applyFill="1" applyBorder="1"/>
    <xf numFmtId="164" fontId="0" fillId="0" borderId="1" xfId="0" applyNumberFormat="1" applyFill="1" applyBorder="1" applyAlignment="1">
      <alignment horizontal="center"/>
    </xf>
    <xf numFmtId="164" fontId="0" fillId="0" borderId="0" xfId="0" applyNumberFormat="1"/>
    <xf numFmtId="0" fontId="1" fillId="0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33D2C-15AF-48C6-AFE5-866F8DA01F3A}">
  <dimension ref="A4:AW31"/>
  <sheetViews>
    <sheetView tabSelected="1" workbookViewId="0">
      <selection activeCell="H20" sqref="H20"/>
    </sheetView>
  </sheetViews>
  <sheetFormatPr defaultRowHeight="15" x14ac:dyDescent="0.25"/>
  <cols>
    <col min="1" max="1" width="54.5703125" bestFit="1" customWidth="1"/>
    <col min="2" max="2" width="18.85546875" customWidth="1"/>
    <col min="4" max="4" width="10.140625" bestFit="1" customWidth="1"/>
  </cols>
  <sheetData>
    <row r="4" spans="1:4" x14ac:dyDescent="0.25">
      <c r="A4" s="1" t="s">
        <v>0</v>
      </c>
      <c r="B4" s="2" t="s">
        <v>1</v>
      </c>
    </row>
    <row r="5" spans="1:4" x14ac:dyDescent="0.25">
      <c r="A5" s="3" t="s">
        <v>2</v>
      </c>
      <c r="B5" s="4">
        <v>25199114</v>
      </c>
      <c r="D5" s="4"/>
    </row>
    <row r="6" spans="1:4" x14ac:dyDescent="0.25">
      <c r="A6" t="s">
        <v>3</v>
      </c>
      <c r="B6" s="4">
        <f>1464177+443000+1441959</f>
        <v>3349136</v>
      </c>
    </row>
    <row r="7" spans="1:4" x14ac:dyDescent="0.25">
      <c r="A7" t="s">
        <v>4</v>
      </c>
      <c r="B7" s="4">
        <v>725000</v>
      </c>
    </row>
    <row r="8" spans="1:4" x14ac:dyDescent="0.25">
      <c r="A8" t="s">
        <v>5</v>
      </c>
      <c r="B8" s="4">
        <v>1500000</v>
      </c>
    </row>
    <row r="9" spans="1:4" x14ac:dyDescent="0.25">
      <c r="A9" s="5" t="s">
        <v>6</v>
      </c>
      <c r="B9" s="6">
        <v>75000</v>
      </c>
    </row>
    <row r="10" spans="1:4" ht="17.25" x14ac:dyDescent="0.3">
      <c r="B10" s="7">
        <f>SUM(B5:B9)</f>
        <v>30848250</v>
      </c>
    </row>
    <row r="11" spans="1:4" ht="17.25" x14ac:dyDescent="0.3">
      <c r="B11" s="7"/>
    </row>
    <row r="12" spans="1:4" ht="17.25" x14ac:dyDescent="0.3">
      <c r="A12" s="8" t="s">
        <v>7</v>
      </c>
      <c r="B12" s="9" t="s">
        <v>8</v>
      </c>
    </row>
    <row r="13" spans="1:4" x14ac:dyDescent="0.25">
      <c r="A13" t="s">
        <v>9</v>
      </c>
      <c r="B13" s="4">
        <v>20000000</v>
      </c>
    </row>
    <row r="14" spans="1:4" x14ac:dyDescent="0.25">
      <c r="A14" s="10" t="s">
        <v>10</v>
      </c>
      <c r="B14" s="11">
        <v>1000000</v>
      </c>
      <c r="C14" s="12"/>
    </row>
    <row r="15" spans="1:4" x14ac:dyDescent="0.25">
      <c r="A15" s="10" t="s">
        <v>11</v>
      </c>
      <c r="B15" s="11">
        <v>1000000</v>
      </c>
      <c r="C15" s="12"/>
    </row>
    <row r="16" spans="1:4" x14ac:dyDescent="0.25">
      <c r="A16" s="10" t="s">
        <v>12</v>
      </c>
      <c r="B16" s="11">
        <v>1600000</v>
      </c>
      <c r="C16" s="12"/>
    </row>
    <row r="17" spans="1:49" x14ac:dyDescent="0.25">
      <c r="A17" s="10" t="s">
        <v>13</v>
      </c>
      <c r="B17" s="11">
        <v>1000000</v>
      </c>
      <c r="C17" s="12"/>
    </row>
    <row r="18" spans="1:49" x14ac:dyDescent="0.25">
      <c r="A18" s="10" t="s">
        <v>14</v>
      </c>
      <c r="B18" s="11">
        <v>500000</v>
      </c>
      <c r="C18" s="12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</row>
    <row r="19" spans="1:49" x14ac:dyDescent="0.25">
      <c r="A19" s="10" t="s">
        <v>15</v>
      </c>
      <c r="B19" s="11">
        <v>500000</v>
      </c>
      <c r="C19" s="12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</row>
    <row r="20" spans="1:49" s="14" customFormat="1" x14ac:dyDescent="0.25">
      <c r="A20" s="10" t="s">
        <v>16</v>
      </c>
      <c r="B20" s="11">
        <v>250000</v>
      </c>
      <c r="C20" s="12"/>
      <c r="D20" s="12"/>
      <c r="E20" s="1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</row>
    <row r="21" spans="1:49" s="14" customFormat="1" x14ac:dyDescent="0.25">
      <c r="A21" s="10" t="s">
        <v>17</v>
      </c>
      <c r="B21" s="11">
        <v>1000000</v>
      </c>
      <c r="C21" s="12"/>
      <c r="D21" s="12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</row>
    <row r="22" spans="1:49" s="14" customFormat="1" x14ac:dyDescent="0.25">
      <c r="A22" s="15" t="s">
        <v>18</v>
      </c>
      <c r="B22" s="16">
        <v>1910000</v>
      </c>
      <c r="C22" s="12"/>
      <c r="D22" s="12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</row>
    <row r="23" spans="1:49" s="14" customFormat="1" ht="17.25" x14ac:dyDescent="0.3">
      <c r="A23"/>
      <c r="B23" s="7">
        <f>SUM(B13:B22)</f>
        <v>28760000</v>
      </c>
      <c r="C23" s="17"/>
      <c r="D23" s="12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</row>
    <row r="24" spans="1:49" s="14" customFormat="1" ht="7.5" customHeight="1" x14ac:dyDescent="0.25">
      <c r="A24" s="10"/>
      <c r="B24"/>
      <c r="C24"/>
      <c r="D24" s="12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</row>
    <row r="25" spans="1:49" ht="17.25" x14ac:dyDescent="0.3">
      <c r="A25" s="18" t="s">
        <v>19</v>
      </c>
      <c r="B25" s="7">
        <f>B10-B23</f>
        <v>2088250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</row>
    <row r="26" spans="1:49" x14ac:dyDescent="0.25">
      <c r="D26" s="17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</row>
    <row r="27" spans="1:49" x14ac:dyDescent="0.25"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</row>
    <row r="28" spans="1:49" ht="17.25" x14ac:dyDescent="0.3">
      <c r="A28" s="19" t="s">
        <v>20</v>
      </c>
      <c r="B28" s="7">
        <v>11201432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</row>
    <row r="29" spans="1:49" x14ac:dyDescent="0.25"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</row>
    <row r="30" spans="1:49" x14ac:dyDescent="0.25"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</row>
    <row r="31" spans="1:49" x14ac:dyDescent="0.25"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Indian Hills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Tori Henrichs</cp:lastModifiedBy>
  <dcterms:created xsi:type="dcterms:W3CDTF">2022-07-25T16:50:15Z</dcterms:created>
  <dcterms:modified xsi:type="dcterms:W3CDTF">2022-07-25T17:01:08Z</dcterms:modified>
</cp:coreProperties>
</file>